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测算表 (2)" sheetId="1" r:id="rId1"/>
  </sheets>
  <definedNames>
    <definedName name="_xlnm._FilterDatabase" localSheetId="0" hidden="1">'测算表 (2)'!$A$2:$J$21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<sst xmlns="http://schemas.openxmlformats.org/spreadsheetml/2006/main" count="50" uniqueCount="36">
  <si>
    <t>2026年运维分公司供配电系统维护采购标段一工程量清单</t>
  </si>
  <si>
    <t>序号</t>
  </si>
  <si>
    <t>清单名称</t>
  </si>
  <si>
    <t>单位</t>
  </si>
  <si>
    <t>维护次数</t>
  </si>
  <si>
    <t>维护总量</t>
  </si>
  <si>
    <t>单项含税限价
(元·套）</t>
  </si>
  <si>
    <t>含税单价
(元·套）</t>
  </si>
  <si>
    <t>含税合计（元）</t>
  </si>
  <si>
    <t>偏差</t>
  </si>
  <si>
    <t>备注</t>
  </si>
  <si>
    <t>一</t>
  </si>
  <si>
    <t>中西</t>
  </si>
  <si>
    <t>高压进线柜</t>
  </si>
  <si>
    <t>套</t>
  </si>
  <si>
    <t>PT柜</t>
  </si>
  <si>
    <t>高压计量柜</t>
  </si>
  <si>
    <t>高压出线柜</t>
  </si>
  <si>
    <t>高压联络柜</t>
  </si>
  <si>
    <t>变压器</t>
  </si>
  <si>
    <t>低压进线柜</t>
  </si>
  <si>
    <t>双电源开关柜</t>
  </si>
  <si>
    <t>低压出线柜</t>
  </si>
  <si>
    <t>低压联络柜</t>
  </si>
  <si>
    <t>电容补偿器</t>
  </si>
  <si>
    <t>低压配电屏</t>
  </si>
  <si>
    <t>UPS出线柜</t>
  </si>
  <si>
    <t>EPS出线柜</t>
  </si>
  <si>
    <t>直流屏</t>
  </si>
  <si>
    <t>高压外线</t>
  </si>
  <si>
    <t>公里</t>
  </si>
  <si>
    <t>安全生产费</t>
  </si>
  <si>
    <t>总额</t>
  </si>
  <si>
    <t>不可竞争性费用，安全生产费已包含在综合单价中，单独体现，但不单独计量。</t>
  </si>
  <si>
    <t>一标段合计（元）</t>
  </si>
  <si>
    <t>税率（%）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</si>
</sst>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.000_ "/>
  </numFmts>
  <fonts count="25"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76" fontId="3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 applyProtection="1">
      <alignment horizontal="right" vertical="center" wrapText="1"/>
      <protection locked="0"/>
    </xf>
    <xf numFmtId="177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 applyProtection="1">
      <alignment horizontal="right" vertical="center" wrapText="1"/>
      <protection locked="0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 applyProtection="1">
      <alignment horizontal="right" vertical="center" wrapText="1"/>
      <protection locked="0"/>
    </xf>
    <xf numFmtId="178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6" fontId="3" fillId="0" borderId="8" xfId="0" applyNumberFormat="1" applyFont="1" applyFill="1" applyBorder="1" applyAlignment="1" applyProtection="1">
      <alignment horizontal="center" vertical="center" wrapText="1"/>
    </xf>
    <xf numFmtId="176" fontId="4" fillId="0" borderId="8" xfId="0" applyNumberFormat="1" applyFont="1" applyFill="1" applyBorder="1" applyAlignment="1" applyProtection="1">
      <alignment horizontal="center" vertical="center" wrapText="1"/>
    </xf>
    <xf numFmtId="176" fontId="3" fillId="0" borderId="8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9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22"/>
  <sheetViews>
    <sheetView tabSelected="1" workbookViewId="0">
      <pane ySplit="2" topLeftCell="A3" activePane="bottomLeft" state="frozen"/>
      <selection/>
      <selection pane="bottomLeft" activeCell="G8" sqref="G8"/>
    </sheetView>
  </sheetViews>
  <sheetFormatPr defaultColWidth="9" defaultRowHeight="14.25" customHeight="1"/>
  <cols>
    <col min="1" max="1" width="9.25" style="2" customWidth="1"/>
    <col min="2" max="2" width="16.1666666666667" style="2" customWidth="1"/>
    <col min="3" max="3" width="4.125" style="2" customWidth="1"/>
    <col min="4" max="4" width="7.66666666666667" style="2" customWidth="1"/>
    <col min="5" max="5" width="10.375" style="3" customWidth="1"/>
    <col min="6" max="7" width="11" style="3" customWidth="1"/>
    <col min="8" max="8" width="13" style="3" customWidth="1"/>
    <col min="9" max="9" width="10.375" style="3" customWidth="1"/>
    <col min="10" max="10" width="6.83333333333333" style="2" customWidth="1"/>
    <col min="13" max="13" width="12.625"/>
  </cols>
  <sheetData>
    <row r="1" ht="33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32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6" t="s">
        <v>8</v>
      </c>
      <c r="I2" s="6" t="s">
        <v>9</v>
      </c>
      <c r="J2" s="8" t="s">
        <v>10</v>
      </c>
    </row>
    <row r="3" ht="21" customHeight="1" spans="1:10">
      <c r="A3" s="9" t="s">
        <v>11</v>
      </c>
      <c r="B3" s="10" t="s">
        <v>12</v>
      </c>
      <c r="C3" s="9"/>
      <c r="D3" s="9"/>
      <c r="E3" s="11"/>
      <c r="F3" s="11"/>
      <c r="G3" s="11"/>
      <c r="H3" s="11"/>
      <c r="I3" s="11"/>
      <c r="J3" s="12"/>
    </row>
    <row r="4" ht="21" customHeight="1" outlineLevel="1" spans="1:10">
      <c r="A4" s="13">
        <v>1</v>
      </c>
      <c r="B4" s="13" t="s">
        <v>13</v>
      </c>
      <c r="C4" s="13" t="s">
        <v>14</v>
      </c>
      <c r="D4" s="13">
        <v>4</v>
      </c>
      <c r="E4" s="6">
        <v>188</v>
      </c>
      <c r="F4" s="14">
        <v>150</v>
      </c>
      <c r="G4" s="15"/>
      <c r="H4" s="6">
        <f>G4*E4*D4</f>
        <v>0</v>
      </c>
      <c r="I4" s="16">
        <f>F4-G4</f>
        <v>150</v>
      </c>
      <c r="J4" s="12"/>
    </row>
    <row r="5" ht="21" customHeight="1" outlineLevel="1" spans="1:10">
      <c r="A5" s="13">
        <v>2</v>
      </c>
      <c r="B5" s="13" t="s">
        <v>15</v>
      </c>
      <c r="C5" s="13" t="s">
        <v>14</v>
      </c>
      <c r="D5" s="13">
        <v>4</v>
      </c>
      <c r="E5" s="6">
        <v>53</v>
      </c>
      <c r="F5" s="14">
        <v>150</v>
      </c>
      <c r="G5" s="15"/>
      <c r="H5" s="6">
        <f t="shared" ref="H5:H19" si="0">G5*E5*D5</f>
        <v>0</v>
      </c>
      <c r="I5" s="16">
        <f t="shared" ref="I5:I20" si="1">F5-G5</f>
        <v>150</v>
      </c>
      <c r="J5" s="12"/>
    </row>
    <row r="6" ht="21" customHeight="1" outlineLevel="1" spans="1:10">
      <c r="A6" s="13">
        <v>3</v>
      </c>
      <c r="B6" s="13" t="s">
        <v>16</v>
      </c>
      <c r="C6" s="13" t="s">
        <v>14</v>
      </c>
      <c r="D6" s="13">
        <v>4</v>
      </c>
      <c r="E6" s="6">
        <v>53</v>
      </c>
      <c r="F6" s="14">
        <v>150</v>
      </c>
      <c r="G6" s="15"/>
      <c r="H6" s="6">
        <f t="shared" si="0"/>
        <v>0</v>
      </c>
      <c r="I6" s="16">
        <f t="shared" si="1"/>
        <v>150</v>
      </c>
      <c r="J6" s="12"/>
    </row>
    <row r="7" ht="21" customHeight="1" outlineLevel="1" spans="1:10">
      <c r="A7" s="13">
        <v>4</v>
      </c>
      <c r="B7" s="13" t="s">
        <v>17</v>
      </c>
      <c r="C7" s="13" t="s">
        <v>14</v>
      </c>
      <c r="D7" s="13">
        <v>4</v>
      </c>
      <c r="E7" s="6">
        <v>180</v>
      </c>
      <c r="F7" s="14">
        <v>150</v>
      </c>
      <c r="G7" s="15"/>
      <c r="H7" s="6">
        <f t="shared" si="0"/>
        <v>0</v>
      </c>
      <c r="I7" s="16">
        <f t="shared" si="1"/>
        <v>150</v>
      </c>
      <c r="J7" s="12"/>
    </row>
    <row r="8" ht="21" customHeight="1" outlineLevel="1" spans="1:10">
      <c r="A8" s="13">
        <v>5</v>
      </c>
      <c r="B8" s="13" t="s">
        <v>18</v>
      </c>
      <c r="C8" s="13" t="s">
        <v>14</v>
      </c>
      <c r="D8" s="13">
        <v>4</v>
      </c>
      <c r="E8" s="6">
        <v>20</v>
      </c>
      <c r="F8" s="17">
        <v>150</v>
      </c>
      <c r="G8" s="18"/>
      <c r="H8" s="6">
        <f t="shared" si="0"/>
        <v>0</v>
      </c>
      <c r="I8" s="16">
        <f t="shared" si="1"/>
        <v>150</v>
      </c>
      <c r="J8" s="12"/>
    </row>
    <row r="9" ht="21" customHeight="1" outlineLevel="1" spans="1:10">
      <c r="A9" s="13">
        <v>6</v>
      </c>
      <c r="B9" s="13" t="s">
        <v>19</v>
      </c>
      <c r="C9" s="13" t="s">
        <v>14</v>
      </c>
      <c r="D9" s="13">
        <v>4</v>
      </c>
      <c r="E9" s="6">
        <v>185</v>
      </c>
      <c r="F9" s="19">
        <v>150</v>
      </c>
      <c r="G9" s="20"/>
      <c r="H9" s="6">
        <f t="shared" si="0"/>
        <v>0</v>
      </c>
      <c r="I9" s="16">
        <f t="shared" si="1"/>
        <v>150</v>
      </c>
      <c r="J9" s="12"/>
    </row>
    <row r="10" ht="21" customHeight="1" outlineLevel="1" spans="1:10">
      <c r="A10" s="13">
        <v>7</v>
      </c>
      <c r="B10" s="13" t="s">
        <v>20</v>
      </c>
      <c r="C10" s="13" t="s">
        <v>14</v>
      </c>
      <c r="D10" s="13">
        <v>4</v>
      </c>
      <c r="E10" s="6">
        <v>231</v>
      </c>
      <c r="F10" s="19">
        <v>90</v>
      </c>
      <c r="G10" s="20"/>
      <c r="H10" s="6">
        <f t="shared" si="0"/>
        <v>0</v>
      </c>
      <c r="I10" s="16">
        <f t="shared" si="1"/>
        <v>90</v>
      </c>
      <c r="J10" s="12"/>
    </row>
    <row r="11" ht="21" customHeight="1" outlineLevel="1" spans="1:10">
      <c r="A11" s="13">
        <v>8</v>
      </c>
      <c r="B11" s="13" t="s">
        <v>21</v>
      </c>
      <c r="C11" s="13" t="s">
        <v>14</v>
      </c>
      <c r="D11" s="13">
        <v>4</v>
      </c>
      <c r="E11" s="6">
        <v>117</v>
      </c>
      <c r="F11" s="19">
        <v>90</v>
      </c>
      <c r="G11" s="20"/>
      <c r="H11" s="6">
        <f t="shared" si="0"/>
        <v>0</v>
      </c>
      <c r="I11" s="16">
        <f t="shared" si="1"/>
        <v>90</v>
      </c>
      <c r="J11" s="12"/>
    </row>
    <row r="12" ht="21" customHeight="1" outlineLevel="1" spans="1:10">
      <c r="A12" s="13">
        <v>9</v>
      </c>
      <c r="B12" s="13" t="s">
        <v>22</v>
      </c>
      <c r="C12" s="13" t="s">
        <v>14</v>
      </c>
      <c r="D12" s="13">
        <v>4</v>
      </c>
      <c r="E12" s="6">
        <v>419</v>
      </c>
      <c r="F12" s="19">
        <v>90</v>
      </c>
      <c r="G12" s="20"/>
      <c r="H12" s="6">
        <f t="shared" si="0"/>
        <v>0</v>
      </c>
      <c r="I12" s="16">
        <f t="shared" si="1"/>
        <v>90</v>
      </c>
      <c r="J12" s="12"/>
    </row>
    <row r="13" ht="21" customHeight="1" outlineLevel="1" spans="1:10">
      <c r="A13" s="13">
        <v>10</v>
      </c>
      <c r="B13" s="13" t="s">
        <v>23</v>
      </c>
      <c r="C13" s="13" t="s">
        <v>14</v>
      </c>
      <c r="D13" s="13">
        <v>4</v>
      </c>
      <c r="E13" s="6">
        <v>35</v>
      </c>
      <c r="F13" s="19">
        <v>90</v>
      </c>
      <c r="G13" s="20"/>
      <c r="H13" s="6">
        <f t="shared" si="0"/>
        <v>0</v>
      </c>
      <c r="I13" s="16">
        <f t="shared" si="1"/>
        <v>90</v>
      </c>
      <c r="J13" s="12"/>
    </row>
    <row r="14" ht="21" customHeight="1" outlineLevel="1" spans="1:10">
      <c r="A14" s="13">
        <v>11</v>
      </c>
      <c r="B14" s="13" t="s">
        <v>24</v>
      </c>
      <c r="C14" s="13" t="s">
        <v>14</v>
      </c>
      <c r="D14" s="13">
        <v>4</v>
      </c>
      <c r="E14" s="6">
        <v>183</v>
      </c>
      <c r="F14" s="19">
        <v>90</v>
      </c>
      <c r="G14" s="20"/>
      <c r="H14" s="6">
        <f t="shared" si="0"/>
        <v>0</v>
      </c>
      <c r="I14" s="16">
        <f t="shared" si="1"/>
        <v>90</v>
      </c>
      <c r="J14" s="12"/>
    </row>
    <row r="15" ht="21" customHeight="1" outlineLevel="1" spans="1:10">
      <c r="A15" s="13">
        <v>12</v>
      </c>
      <c r="B15" s="13" t="s">
        <v>25</v>
      </c>
      <c r="C15" s="13" t="s">
        <v>14</v>
      </c>
      <c r="D15" s="13">
        <v>4</v>
      </c>
      <c r="E15" s="6">
        <v>31</v>
      </c>
      <c r="F15" s="19">
        <v>90</v>
      </c>
      <c r="G15" s="20"/>
      <c r="H15" s="6">
        <f t="shared" si="0"/>
        <v>0</v>
      </c>
      <c r="I15" s="16">
        <f t="shared" si="1"/>
        <v>90</v>
      </c>
      <c r="J15" s="12"/>
    </row>
    <row r="16" ht="21" customHeight="1" outlineLevel="1" spans="1:10">
      <c r="A16" s="13">
        <v>13</v>
      </c>
      <c r="B16" s="13" t="s">
        <v>26</v>
      </c>
      <c r="C16" s="13" t="s">
        <v>14</v>
      </c>
      <c r="D16" s="13">
        <v>4</v>
      </c>
      <c r="E16" s="6">
        <v>26</v>
      </c>
      <c r="F16" s="19">
        <v>90</v>
      </c>
      <c r="G16" s="20"/>
      <c r="H16" s="6">
        <f t="shared" si="0"/>
        <v>0</v>
      </c>
      <c r="I16" s="16">
        <f t="shared" si="1"/>
        <v>90</v>
      </c>
      <c r="J16" s="12"/>
    </row>
    <row r="17" ht="21" customHeight="1" outlineLevel="1" spans="1:10">
      <c r="A17" s="13">
        <v>14</v>
      </c>
      <c r="B17" s="13" t="s">
        <v>27</v>
      </c>
      <c r="C17" s="13" t="s">
        <v>14</v>
      </c>
      <c r="D17" s="13">
        <v>4</v>
      </c>
      <c r="E17" s="6">
        <v>19</v>
      </c>
      <c r="F17" s="19">
        <v>90</v>
      </c>
      <c r="G17" s="20"/>
      <c r="H17" s="6">
        <f t="shared" si="0"/>
        <v>0</v>
      </c>
      <c r="I17" s="16">
        <f t="shared" si="1"/>
        <v>90</v>
      </c>
      <c r="J17" s="12"/>
    </row>
    <row r="18" ht="21" customHeight="1" outlineLevel="1" spans="1:10">
      <c r="A18" s="13">
        <v>15</v>
      </c>
      <c r="B18" s="13" t="s">
        <v>28</v>
      </c>
      <c r="C18" s="13" t="s">
        <v>14</v>
      </c>
      <c r="D18" s="13">
        <v>4</v>
      </c>
      <c r="E18" s="6">
        <v>34</v>
      </c>
      <c r="F18" s="19">
        <v>90</v>
      </c>
      <c r="G18" s="20"/>
      <c r="H18" s="6">
        <f t="shared" si="0"/>
        <v>0</v>
      </c>
      <c r="I18" s="16">
        <f t="shared" si="1"/>
        <v>90</v>
      </c>
      <c r="J18" s="12"/>
    </row>
    <row r="19" s="2" customFormat="1" ht="21" customHeight="1" outlineLevel="1" spans="1:10">
      <c r="A19" s="13">
        <v>16</v>
      </c>
      <c r="B19" s="13" t="s">
        <v>29</v>
      </c>
      <c r="C19" s="13" t="s">
        <v>30</v>
      </c>
      <c r="D19" s="13">
        <v>4</v>
      </c>
      <c r="E19" s="6">
        <v>104.624</v>
      </c>
      <c r="F19" s="19">
        <v>156.19006</v>
      </c>
      <c r="G19" s="20"/>
      <c r="H19" s="21">
        <f t="shared" si="0"/>
        <v>0</v>
      </c>
      <c r="I19" s="16">
        <f t="shared" si="1"/>
        <v>156.19006</v>
      </c>
      <c r="J19" s="12"/>
    </row>
    <row r="20" ht="51" customHeight="1" outlineLevel="1" spans="1:10">
      <c r="A20" s="13">
        <v>17</v>
      </c>
      <c r="B20" s="13" t="s">
        <v>31</v>
      </c>
      <c r="C20" s="13" t="s">
        <v>32</v>
      </c>
      <c r="D20" s="22" t="s">
        <v>33</v>
      </c>
      <c r="E20" s="23"/>
      <c r="F20" s="23">
        <f>H20</f>
        <v>19173.99</v>
      </c>
      <c r="G20" s="6"/>
      <c r="H20" s="6">
        <v>19173.99</v>
      </c>
      <c r="I20" s="6"/>
      <c r="J20" s="12"/>
    </row>
    <row r="21" s="2" customFormat="1" ht="29" customHeight="1" spans="1:10">
      <c r="A21" s="24" t="s">
        <v>34</v>
      </c>
      <c r="B21" s="24"/>
      <c r="C21" s="24"/>
      <c r="D21" s="24"/>
      <c r="E21" s="24"/>
      <c r="F21" s="25"/>
      <c r="G21" s="25"/>
      <c r="H21" s="26">
        <f>SUM(H4:H19)</f>
        <v>0</v>
      </c>
      <c r="I21" s="25"/>
      <c r="J21" s="27"/>
    </row>
    <row r="22" ht="29" customHeight="1" spans="1:10">
      <c r="A22" s="24" t="s">
        <v>35</v>
      </c>
      <c r="B22" s="24"/>
      <c r="C22" s="24"/>
      <c r="D22" s="24"/>
      <c r="E22" s="24"/>
      <c r="F22" s="28"/>
      <c r="G22" s="29">
        <v>0.03</v>
      </c>
      <c r="H22" s="30"/>
      <c r="I22" s="30"/>
      <c r="J22" s="31"/>
    </row>
  </sheetData>
  <sheetProtection algorithmName="SHA-512" hashValue="t8qhk5fuWbOLACfQhPho4P9l/3NEFfcFJTMeQpPbgWm4NrqCZzRbrnwrlXWYMknb0qBPNxRl/xNp/mOLX9Hfrw==" saltValue="SLoj8nofQmYlpCWbvp/I1Q==" spinCount="100000" sheet="1" selectLockedCells="1" autoFilter="0" objects="1"/>
  <mergeCells count="5">
    <mergeCell ref="A1:J1"/>
    <mergeCell ref="D20:E20"/>
    <mergeCell ref="A21:E21"/>
    <mergeCell ref="A22:E22"/>
    <mergeCell ref="G22:H22"/>
  </mergeCells>
  <pageMargins left="0.7" right="0.7" top="0.75" bottom="0.75" header="0.3" footer="0.3"/>
  <pageSetup paperSize="8" scale="79" fitToHeight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测算表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蒋淇</dc:creator>
  <cp:lastModifiedBy>蒋淇</cp:lastModifiedBy>
  <dcterms:created xsi:type="dcterms:W3CDTF">2025-12-19T03:22:00Z</dcterms:created>
  <dcterms:modified xsi:type="dcterms:W3CDTF">2025-12-19T06:37:01Z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48EBCBDD5D6F4A1CB3DF7D704C870C6B_11</vt:lpwstr>
  </property>
  <property fmtid="{D5CDD505-2E9C-101B-9397-08002B2CF9AE}" pid="3" name="KSOProductBuildVer">
    <vt:lpwstr>2052-12.1.0.23542</vt:lpwstr>
  </property>
</Properties>
</file>